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filterPrivacy="1"/>
  <bookViews>
    <workbookView xWindow="0" yWindow="0" windowWidth="20460" windowHeight="7230"/>
  </bookViews>
  <sheets>
    <sheet name="Лист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F10" i="1"/>
  <c r="G10" i="1"/>
  <c r="I21" i="1"/>
  <c r="E21" i="1" l="1"/>
  <c r="K10" i="1" l="1"/>
  <c r="K20" i="1" l="1"/>
  <c r="F20" i="1"/>
  <c r="K19" i="1"/>
  <c r="F19" i="1"/>
  <c r="G19" i="1" s="1"/>
  <c r="I19" i="1" s="1"/>
  <c r="K18" i="1"/>
  <c r="F18" i="1"/>
  <c r="G18" i="1" s="1"/>
  <c r="I18" i="1" s="1"/>
  <c r="K17" i="1"/>
  <c r="F17" i="1"/>
  <c r="K16" i="1"/>
  <c r="F16" i="1"/>
  <c r="G16" i="1" s="1"/>
  <c r="I16" i="1" s="1"/>
  <c r="K15" i="1"/>
  <c r="F15" i="1"/>
  <c r="G15" i="1" s="1"/>
  <c r="I15" i="1" s="1"/>
  <c r="K14" i="1"/>
  <c r="F14" i="1"/>
  <c r="G14" i="1" s="1"/>
  <c r="I14" i="1" s="1"/>
  <c r="K13" i="1"/>
  <c r="F13" i="1"/>
  <c r="G13" i="1" s="1"/>
  <c r="I13" i="1" s="1"/>
  <c r="K12" i="1"/>
  <c r="F12" i="1"/>
  <c r="G12" i="1" s="1"/>
  <c r="I12" i="1" s="1"/>
  <c r="K11" i="1"/>
  <c r="F11" i="1"/>
  <c r="G11" i="1" s="1"/>
  <c r="I11" i="1" s="1"/>
  <c r="I10" i="1"/>
  <c r="K21" i="1" l="1"/>
  <c r="G17" i="1"/>
  <c r="I17" i="1" s="1"/>
  <c r="G20" i="1"/>
  <c r="I20" i="1" s="1"/>
</calcChain>
</file>

<file path=xl/sharedStrings.xml><?xml version="1.0" encoding="utf-8"?>
<sst xmlns="http://schemas.openxmlformats.org/spreadsheetml/2006/main" count="62" uniqueCount="53">
  <si>
    <t>№ п/п</t>
  </si>
  <si>
    <t>Номенклатура (ассортимент) товара</t>
  </si>
  <si>
    <t>Кол-во</t>
  </si>
  <si>
    <t>Общая стоимость товара без НДС, (руб)</t>
  </si>
  <si>
    <t>Сумма НДС, (руб.)</t>
  </si>
  <si>
    <t>Общая стоимость товара с НДС, (руб.)</t>
  </si>
  <si>
    <t>шт</t>
  </si>
  <si>
    <t>ИТОГО</t>
  </si>
  <si>
    <t>СПЕЦИФИКАЦИЯ</t>
  </si>
  <si>
    <t>Марка
(модель)</t>
  </si>
  <si>
    <t xml:space="preserve">Костюм из термостойких материалов с постоянными защитными свойствами на утепляющей прокладке </t>
  </si>
  <si>
    <t>ЭЛЕКТРА ЗН-24 НОВЕЛ СО (КУР+П/К)</t>
  </si>
  <si>
    <t xml:space="preserve">Сапоги кожаные утепленные с защитным подноском для защиты от повышенных температур на термостойкой маслобензостойкой подошве </t>
  </si>
  <si>
    <t>ЭЛЕКТРА Е22</t>
  </si>
  <si>
    <t xml:space="preserve">Подшлемник под каску термостойкий утепленный </t>
  </si>
  <si>
    <t xml:space="preserve">Термостоп-Ультра  </t>
  </si>
  <si>
    <t xml:space="preserve">Ботинки кожаные с защитным подноском для защиты от повышенных температур на на термостойкой маслобензостойкой подошве </t>
  </si>
  <si>
    <t>ЭЛЕКТРА Е2</t>
  </si>
  <si>
    <t xml:space="preserve">Каска термостойкая  с защитным щитком для лица с термостойкой окантовкой </t>
  </si>
  <si>
    <t>UVEX Thermo Boss,
UVEX 9722514</t>
  </si>
  <si>
    <t>Костюм для защиты от вредных и опасных биологических факторов (клещей и кровососущих насекомых) из термостойких материалов с постоянными защитными свойствами</t>
  </si>
  <si>
    <t xml:space="preserve"> АНТИ-МАЙТ ПРО</t>
  </si>
  <si>
    <t xml:space="preserve">Куртка-рубашка из термостойких материалов с постоянными защитными свойствами </t>
  </si>
  <si>
    <t>ЭЛЕКТРА АРДО</t>
  </si>
  <si>
    <t xml:space="preserve">Костюм из термостойких материалов с постоянными защитными свойствами </t>
  </si>
  <si>
    <t xml:space="preserve">Перчатки трикотажные термостойкие  </t>
  </si>
  <si>
    <t>ЭЛЕКТРА АРМГАРД-100</t>
  </si>
  <si>
    <t>ЭЛЕКТРА ЛН-18 СО (куртка+брюки)</t>
  </si>
  <si>
    <t>пара</t>
  </si>
  <si>
    <t xml:space="preserve">Подшлемник под каску термостойкий    </t>
  </si>
  <si>
    <t>ФЛЕЙМСТОП</t>
  </si>
  <si>
    <t xml:space="preserve">Фуфайка-свитер из термостойких материалов </t>
  </si>
  <si>
    <t>ЭЛЕКТРА 
ХАРД-ФРОСТ</t>
  </si>
  <si>
    <t>Ед. 
изм.</t>
  </si>
  <si>
    <t>НДС, 
%</t>
  </si>
  <si>
    <t>Цена за ед. товара 
с НДС, 
(руб.)</t>
  </si>
  <si>
    <t>Цена за ед. товара 
без НДС, (руб.)</t>
  </si>
  <si>
    <t>2. Упаковка, в которой поставляется товар, должна соответствовать установленным стандартам производителя товара, обеспечивать надежность его транспортировки, разгрузки, погрузки товара, обеспечивать его сохранность. Упаковка товара должна быть целостной, не вскрытой, не иметь следов повреждений. На упаковке поставлемого товара должна быть указана информация о размерном ряде.</t>
  </si>
  <si>
    <t xml:space="preserve">ПОСТАВЩИК </t>
  </si>
  <si>
    <t>ПОКУПАТЕЛЬ</t>
  </si>
  <si>
    <t>АО "ЛОЭСК"</t>
  </si>
  <si>
    <t>Генеральный директор</t>
  </si>
  <si>
    <t>Коммерческий директор</t>
  </si>
  <si>
    <t>4. Место поставки продукции: реквизиты филиалов АО "ЛОЭСК" из Приложения №3.</t>
  </si>
  <si>
    <t>_____________________/В.А.Дуксин/</t>
  </si>
  <si>
    <t>___________________/В.С. Максымив/</t>
  </si>
  <si>
    <t>АО ТД "Восток-Сервис"</t>
  </si>
  <si>
    <t>Приложение №1
к договору поставки №______________________ от "____" _____ 2020 г.</t>
  </si>
  <si>
    <r>
      <t xml:space="preserve">1.Общая сумма спецификации: </t>
    </r>
    <r>
      <rPr>
        <b/>
        <sz val="12"/>
        <rFont val="Times New Roman"/>
        <family val="1"/>
        <charset val="204"/>
      </rPr>
      <t>32 423 378 руб. 40 коп.</t>
    </r>
    <r>
      <rPr>
        <sz val="12"/>
        <rFont val="Times New Roman"/>
        <family val="1"/>
        <charset val="204"/>
      </rPr>
      <t xml:space="preserve">, в том числе НДС 20% - </t>
    </r>
    <r>
      <rPr>
        <b/>
        <sz val="12"/>
        <rFont val="Times New Roman"/>
        <family val="1"/>
        <charset val="204"/>
      </rPr>
      <t>5 403 896 руб. 40 коп.</t>
    </r>
  </si>
  <si>
    <t>3. Сроки поставки продукции: с даты подписания договора по 30.06.2021 г.</t>
  </si>
  <si>
    <t>5. Год выпуска продукции: 2020 г.</t>
  </si>
  <si>
    <t>« _____ » ___________________ 2020 г.</t>
  </si>
  <si>
    <t>« _____ » __________________ 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</si>
</sst>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amily val="2"/>
      <charset val="204"/>
    </font>
    <font>
      <sz val="11"/>
      <name val="Times New Roman"/>
      <family val="1"/>
      <charset val="204"/>
    </font>
    <font>
      <b/>
      <sz val="12"/>
      <name val="Times New Roman"/>
      <family val="1"/>
      <charset val="204"/>
    </font>
    <font>
      <sz val="12"/>
      <name val="Times New Roman"/>
      <family val="1"/>
      <charset val="204"/>
    </font>
    <font>
      <sz val="12"/>
      <name val="Arial"/>
      <family val="2"/>
      <charset val="204"/>
    </font>
    <font>
      <b/>
      <sz val="10"/>
      <name val="Times New Roman"/>
      <family val="1"/>
      <charset val="204"/>
    </font>
    <font>
      <b/>
      <sz val="10"/>
      <name val="Arial"/>
      <family val="2"/>
      <charset val="204"/>
    </font>
    <font>
      <b/>
      <sz val="11"/>
      <name val="Times New Roman"/>
      <family val="1"/>
      <charset val="204"/>
    </font>
    <font>
      <sz val="10"/>
      <name val="Times New Roman"/>
      <family val="1"/>
      <charset val="204"/>
    </font>
    <font>
      <sz val="11"/>
      <name val="Arial"/>
      <family val="2"/>
      <charset val="204"/>
    </font>
    <font>
      <sz val="12"/>
      <color theme="1"/>
      <name val="Calibri"/>
      <family val="2"/>
      <scheme val="minor"/>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69">
    <xf numFmtId="0" fontId="0" fillId="0" borderId="0" xfId="0"/>
    <xf numFmtId="0" fontId="2" fillId="2" borderId="0" xfId="1" applyNumberFormat="1" applyFont="1" applyFill="1" applyBorder="1" applyAlignment="1" applyProtection="1">
      <alignment vertical="top"/>
    </xf>
    <xf numFmtId="0" fontId="2" fillId="0" borderId="0" xfId="1" applyNumberFormat="1" applyFont="1" applyFill="1" applyBorder="1" applyAlignment="1" applyProtection="1">
      <alignment horizontal="right" wrapText="1"/>
    </xf>
    <xf numFmtId="0" fontId="3" fillId="2" borderId="0" xfId="1" applyNumberFormat="1" applyFont="1" applyFill="1" applyBorder="1" applyAlignment="1" applyProtection="1"/>
    <xf numFmtId="0" fontId="4" fillId="2" borderId="0" xfId="1" applyNumberFormat="1" applyFont="1" applyFill="1" applyBorder="1" applyAlignment="1" applyProtection="1"/>
    <xf numFmtId="0" fontId="5" fillId="2" borderId="0" xfId="1" applyNumberFormat="1" applyFont="1" applyFill="1" applyBorder="1" applyAlignment="1" applyProtection="1"/>
    <xf numFmtId="0" fontId="7" fillId="2" borderId="0" xfId="1" applyNumberFormat="1" applyFont="1" applyFill="1" applyBorder="1" applyAlignment="1" applyProtection="1">
      <alignment vertical="top"/>
    </xf>
    <xf numFmtId="0" fontId="5" fillId="2" borderId="0" xfId="1" applyNumberFormat="1" applyFont="1" applyFill="1" applyBorder="1" applyAlignment="1" applyProtection="1">
      <alignment vertical="top"/>
    </xf>
    <xf numFmtId="0" fontId="2" fillId="2" borderId="5" xfId="1" applyNumberFormat="1" applyFont="1" applyFill="1" applyBorder="1" applyAlignment="1" applyProtection="1">
      <alignment horizontal="center" vertical="center"/>
    </xf>
    <xf numFmtId="4" fontId="2" fillId="2" borderId="5" xfId="1" applyNumberFormat="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9" fillId="2" borderId="5" xfId="0" applyFont="1" applyFill="1" applyBorder="1" applyAlignment="1">
      <alignment vertical="center" wrapText="1"/>
    </xf>
    <xf numFmtId="3" fontId="2" fillId="2" borderId="5" xfId="1" applyNumberFormat="1" applyFont="1" applyFill="1" applyBorder="1" applyAlignment="1" applyProtection="1">
      <alignment horizontal="center" vertical="center" wrapText="1"/>
    </xf>
    <xf numFmtId="0" fontId="2" fillId="2" borderId="12" xfId="1" applyNumberFormat="1" applyFont="1" applyFill="1" applyBorder="1" applyAlignment="1" applyProtection="1">
      <alignment vertical="top"/>
    </xf>
    <xf numFmtId="4" fontId="8" fillId="2" borderId="13" xfId="1" applyNumberFormat="1" applyFont="1" applyFill="1" applyBorder="1" applyAlignment="1"/>
    <xf numFmtId="0" fontId="2" fillId="2" borderId="13" xfId="1" applyNumberFormat="1" applyFont="1" applyFill="1" applyBorder="1" applyAlignment="1" applyProtection="1">
      <alignment vertical="top"/>
    </xf>
    <xf numFmtId="3" fontId="8" fillId="2" borderId="13" xfId="1" applyNumberFormat="1" applyFont="1" applyFill="1" applyBorder="1" applyAlignment="1" applyProtection="1">
      <alignment horizontal="center" vertical="center"/>
    </xf>
    <xf numFmtId="4" fontId="2" fillId="2" borderId="13" xfId="1" applyNumberFormat="1" applyFont="1" applyFill="1" applyBorder="1" applyAlignment="1" applyProtection="1">
      <alignment horizontal="center" vertical="center"/>
    </xf>
    <xf numFmtId="4" fontId="8" fillId="2" borderId="13" xfId="1" applyNumberFormat="1" applyFont="1" applyFill="1" applyBorder="1" applyAlignment="1" applyProtection="1">
      <alignment horizontal="center" vertical="center"/>
    </xf>
    <xf numFmtId="4" fontId="8" fillId="2" borderId="14" xfId="1" applyNumberFormat="1" applyFont="1" applyFill="1" applyBorder="1" applyAlignment="1">
      <alignment horizontal="center" vertical="center"/>
    </xf>
    <xf numFmtId="4" fontId="8" fillId="2" borderId="6" xfId="1" applyNumberFormat="1" applyFont="1" applyFill="1" applyBorder="1" applyAlignment="1" applyProtection="1">
      <alignment horizontal="center" vertical="center" wrapText="1"/>
    </xf>
    <xf numFmtId="0" fontId="9" fillId="2" borderId="2" xfId="0" applyFont="1" applyFill="1" applyBorder="1" applyAlignment="1">
      <alignment vertical="center" wrapText="1"/>
    </xf>
    <xf numFmtId="0" fontId="2" fillId="2" borderId="2" xfId="1" applyNumberFormat="1" applyFont="1" applyFill="1" applyBorder="1" applyAlignment="1" applyProtection="1">
      <alignment horizontal="center" vertical="center"/>
    </xf>
    <xf numFmtId="3" fontId="2" fillId="2" borderId="2" xfId="1" applyNumberFormat="1" applyFont="1" applyFill="1" applyBorder="1" applyAlignment="1" applyProtection="1">
      <alignment horizontal="center" vertical="center" wrapText="1"/>
    </xf>
    <xf numFmtId="4" fontId="2" fillId="2" borderId="2" xfId="1" applyNumberFormat="1" applyFont="1" applyFill="1" applyBorder="1" applyAlignment="1" applyProtection="1">
      <alignment horizontal="center" vertical="center" wrapText="1"/>
    </xf>
    <xf numFmtId="4" fontId="8" fillId="2" borderId="3" xfId="1" applyNumberFormat="1" applyFont="1" applyFill="1" applyBorder="1" applyAlignment="1" applyProtection="1">
      <alignment horizontal="center" vertical="center" wrapText="1"/>
    </xf>
    <xf numFmtId="0" fontId="6" fillId="2" borderId="15" xfId="1" applyNumberFormat="1" applyFont="1" applyFill="1" applyBorder="1" applyAlignment="1" applyProtection="1">
      <alignment horizontal="center" vertical="center" wrapText="1"/>
    </xf>
    <xf numFmtId="0" fontId="9" fillId="2" borderId="16" xfId="0" applyFont="1" applyFill="1" applyBorder="1" applyAlignment="1">
      <alignment vertical="center" wrapText="1"/>
    </xf>
    <xf numFmtId="0" fontId="2" fillId="2" borderId="16"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wrapText="1"/>
    </xf>
    <xf numFmtId="4" fontId="2" fillId="2" borderId="16" xfId="1" applyNumberFormat="1" applyFont="1" applyFill="1" applyBorder="1" applyAlignment="1" applyProtection="1">
      <alignment horizontal="center" vertical="center" wrapText="1"/>
    </xf>
    <xf numFmtId="4" fontId="8" fillId="2" borderId="17" xfId="1" applyNumberFormat="1" applyFont="1" applyFill="1" applyBorder="1" applyAlignment="1" applyProtection="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NumberFormat="1" applyFont="1" applyFill="1" applyBorder="1" applyAlignment="1" applyProtection="1">
      <alignment vertical="top"/>
    </xf>
    <xf numFmtId="0" fontId="4" fillId="0" borderId="0" xfId="0" applyFont="1" applyBorder="1" applyAlignment="1">
      <alignment vertical="top"/>
    </xf>
    <xf numFmtId="0" fontId="3" fillId="0" borderId="0" xfId="0" applyFont="1" applyBorder="1" applyAlignment="1">
      <alignment vertical="top"/>
    </xf>
    <xf numFmtId="0" fontId="10" fillId="0" borderId="0" xfId="1" applyNumberFormat="1" applyFont="1" applyFill="1" applyBorder="1" applyAlignment="1" applyProtection="1">
      <alignment vertical="top"/>
    </xf>
    <xf numFmtId="0" fontId="4" fillId="0" borderId="0" xfId="0" applyFont="1" applyBorder="1" applyAlignment="1"/>
    <xf numFmtId="0" fontId="4" fillId="0" borderId="0" xfId="1" applyNumberFormat="1" applyFont="1" applyFill="1" applyBorder="1" applyAlignment="1" applyProtection="1">
      <alignment vertical="top"/>
    </xf>
    <xf numFmtId="0" fontId="2" fillId="0" borderId="0" xfId="1" applyNumberFormat="1" applyFont="1" applyFill="1" applyBorder="1" applyAlignment="1" applyProtection="1">
      <alignment vertical="top"/>
    </xf>
    <xf numFmtId="0" fontId="11" fillId="0" borderId="0" xfId="0" applyFont="1"/>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6" fillId="2" borderId="1" xfId="1" applyNumberFormat="1" applyFont="1" applyFill="1" applyBorder="1" applyAlignment="1" applyProtection="1">
      <alignment horizontal="center" vertical="center" wrapText="1"/>
    </xf>
    <xf numFmtId="0" fontId="6" fillId="2" borderId="4"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right" wrapText="1"/>
    </xf>
    <xf numFmtId="0" fontId="6" fillId="2" borderId="10" xfId="1" applyNumberFormat="1" applyFont="1" applyFill="1" applyBorder="1" applyAlignment="1" applyProtection="1">
      <alignment horizontal="center" vertical="center" wrapText="1"/>
    </xf>
    <xf numFmtId="0" fontId="6" fillId="2" borderId="11"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top" wrapText="1"/>
    </xf>
    <xf numFmtId="0" fontId="4" fillId="0" borderId="0" xfId="0" applyFont="1" applyBorder="1" applyAlignment="1">
      <alignment horizontal="left" vertical="center" wrapText="1"/>
    </xf>
    <xf numFmtId="0" fontId="6" fillId="2" borderId="1" xfId="1" applyNumberFormat="1" applyFont="1" applyFill="1" applyBorder="1" applyAlignment="1" applyProtection="1">
      <alignment horizontal="center" vertical="center" wrapText="1"/>
    </xf>
    <xf numFmtId="0" fontId="6" fillId="2" borderId="4" xfId="1" applyNumberFormat="1" applyFont="1" applyFill="1" applyBorder="1" applyAlignment="1" applyProtection="1">
      <alignment horizontal="center" vertical="center" wrapText="1"/>
    </xf>
    <xf numFmtId="0" fontId="6" fillId="2" borderId="7" xfId="1" applyNumberFormat="1" applyFont="1" applyFill="1" applyBorder="1" applyAlignment="1" applyProtection="1">
      <alignment horizontal="center" vertical="center" wrapText="1"/>
    </xf>
    <xf numFmtId="0" fontId="6" fillId="2" borderId="2" xfId="1" applyNumberFormat="1" applyFont="1" applyFill="1" applyBorder="1" applyAlignment="1" applyProtection="1">
      <alignment horizontal="center" vertical="center" wrapText="1"/>
    </xf>
    <xf numFmtId="0" fontId="6" fillId="2" borderId="5" xfId="1" applyNumberFormat="1" applyFont="1" applyFill="1" applyBorder="1" applyAlignment="1" applyProtection="1">
      <alignment horizontal="center" vertical="center" wrapText="1"/>
    </xf>
    <xf numFmtId="0" fontId="6" fillId="2" borderId="8" xfId="1" applyNumberFormat="1" applyFont="1" applyFill="1" applyBorder="1" applyAlignment="1" applyProtection="1">
      <alignment horizontal="center" vertical="center" wrapText="1"/>
    </xf>
    <xf numFmtId="0" fontId="4" fillId="0" borderId="0" xfId="0" applyFont="1" applyFill="1" applyBorder="1" applyAlignment="1">
      <alignment horizontal="left" wrapText="1"/>
    </xf>
    <xf numFmtId="0" fontId="6" fillId="2" borderId="3" xfId="1" applyNumberFormat="1" applyFont="1" applyFill="1" applyBorder="1" applyAlignment="1" applyProtection="1">
      <alignment horizontal="center" vertical="center" wrapText="1"/>
    </xf>
    <xf numFmtId="0" fontId="6" fillId="2" borderId="6" xfId="1" applyNumberFormat="1" applyFont="1" applyFill="1" applyBorder="1" applyAlignment="1" applyProtection="1">
      <alignment horizontal="center" vertical="center" wrapText="1"/>
    </xf>
    <xf numFmtId="0" fontId="6" fillId="2" borderId="9" xfId="1" applyNumberFormat="1" applyFont="1" applyFill="1" applyBorder="1" applyAlignment="1" applyProtection="1">
      <alignment horizontal="center" vertical="center" wrapText="1"/>
    </xf>
    <xf numFmtId="0" fontId="4" fillId="2" borderId="0" xfId="1" applyNumberFormat="1" applyFont="1" applyFill="1" applyBorder="1" applyAlignment="1" applyProtection="1">
      <alignment horizontal="left" vertical="top" wrapText="1"/>
    </xf>
    <xf numFmtId="3" fontId="8" fillId="0" borderId="2" xfId="1" applyNumberFormat="1" applyFont="1" applyFill="1" applyBorder="1" applyAlignment="1" applyProtection="1">
      <alignment horizontal="center" vertical="center" wrapText="1"/>
    </xf>
    <xf numFmtId="3" fontId="8" fillId="0" borderId="5" xfId="1" applyNumberFormat="1" applyFont="1" applyFill="1" applyBorder="1" applyAlignment="1" applyProtection="1">
      <alignment horizontal="center" vertical="center" wrapText="1"/>
    </xf>
    <xf numFmtId="3" fontId="8" fillId="0" borderId="16" xfId="1" applyNumberFormat="1" applyFont="1" applyFill="1" applyBorder="1" applyAlignment="1" applyProtection="1">
      <alignment horizontal="center" vertical="center" wrapText="1"/>
    </xf>
    <xf numFmtId="4" fontId="12" fillId="0" borderId="5" xfId="0" applyNumberFormat="1" applyFont="1" applyFill="1" applyBorder="1" applyAlignment="1">
      <alignment horizontal="center" vertical="center"/>
    </xf>
    <xf numFmtId="4" fontId="12" fillId="0" borderId="2" xfId="0" applyNumberFormat="1" applyFont="1" applyFill="1" applyBorder="1" applyAlignment="1">
      <alignment horizontal="center" vertical="center"/>
    </xf>
    <xf numFmtId="4" fontId="12" fillId="0" borderId="16" xfId="0" applyNumberFormat="1" applyFont="1" applyFill="1" applyBorder="1" applyAlignment="1">
      <alignment horizontal="center" vertical="center"/>
    </xf>
  </cellXfs>
  <cellStyles count="2">
    <cellStyle name="Excel Built-in Normal"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workbookViewId="0">
      <selection activeCell="G33" sqref="G33"/>
    </sheetView>
  </sheetViews>
  <sheetFormatPr defaultRowHeight="15" x14ac:dyDescent="0.25"/>
  <cols>
    <col min="1" max="1" width="4.5703125" customWidth="1"/>
    <col min="2" max="2" width="28.7109375" customWidth="1"/>
    <col min="3" max="3" width="14.140625" customWidth="1"/>
    <col min="4" max="4" width="5.42578125" customWidth="1"/>
    <col min="5" max="5" width="8.140625" customWidth="1"/>
    <col min="6" max="6" width="10" customWidth="1"/>
    <col min="7" max="7" width="14.140625" customWidth="1"/>
    <col min="8" max="8" width="7.42578125" customWidth="1"/>
    <col min="9" max="9" width="13" customWidth="1"/>
    <col min="10" max="10" width="10.7109375" customWidth="1"/>
    <col min="11" max="11" width="13.85546875" customWidth="1"/>
  </cols>
  <sheetData>
    <row r="1" spans="1:12" ht="15" customHeight="1" x14ac:dyDescent="0.25">
      <c r="A1" s="1"/>
      <c r="B1" s="1"/>
      <c r="C1" s="1"/>
      <c r="D1" s="1"/>
      <c r="E1" s="1"/>
      <c r="F1" s="47" t="s">
        <v>47</v>
      </c>
      <c r="G1" s="47"/>
      <c r="H1" s="47"/>
      <c r="I1" s="47"/>
      <c r="J1" s="47"/>
      <c r="K1" s="47"/>
      <c r="L1" s="2"/>
    </row>
    <row r="2" spans="1:12" ht="15.75" x14ac:dyDescent="0.25">
      <c r="A2" s="3"/>
      <c r="B2" s="4"/>
      <c r="C2" s="4"/>
      <c r="D2" s="4"/>
      <c r="E2" s="4"/>
      <c r="F2" s="47"/>
      <c r="G2" s="47"/>
      <c r="H2" s="47"/>
      <c r="I2" s="47"/>
      <c r="J2" s="47"/>
      <c r="K2" s="47"/>
      <c r="L2" s="2"/>
    </row>
    <row r="3" spans="1:12" ht="15.75" x14ac:dyDescent="0.25">
      <c r="A3" s="3"/>
      <c r="B3" s="4"/>
      <c r="C3" s="4"/>
      <c r="D3" s="4"/>
      <c r="E3" s="4"/>
      <c r="F3" s="4"/>
      <c r="G3" s="4"/>
      <c r="H3" s="4"/>
      <c r="I3" s="4"/>
      <c r="J3" s="4"/>
      <c r="K3" s="4"/>
      <c r="L3" s="5"/>
    </row>
    <row r="4" spans="1:12" ht="15.75" x14ac:dyDescent="0.25">
      <c r="A4" s="3" t="s">
        <v>8</v>
      </c>
      <c r="B4" s="4"/>
      <c r="C4" s="4"/>
      <c r="D4" s="4"/>
      <c r="E4" s="4"/>
      <c r="F4" s="4"/>
      <c r="G4" s="4"/>
      <c r="H4" s="4"/>
      <c r="I4" s="4"/>
      <c r="J4" s="4"/>
      <c r="K4" s="4"/>
      <c r="L4" s="5"/>
    </row>
    <row r="5" spans="1:12" ht="16.5" thickBot="1" x14ac:dyDescent="0.3">
      <c r="A5" s="3"/>
      <c r="B5" s="4"/>
      <c r="C5" s="4"/>
      <c r="D5" s="4"/>
      <c r="E5" s="4"/>
      <c r="F5" s="4"/>
      <c r="G5" s="4"/>
      <c r="H5" s="4"/>
      <c r="I5" s="4"/>
      <c r="J5" s="4"/>
      <c r="K5" s="4"/>
      <c r="L5" s="5"/>
    </row>
    <row r="6" spans="1:12" x14ac:dyDescent="0.25">
      <c r="A6" s="52" t="s">
        <v>0</v>
      </c>
      <c r="B6" s="55" t="s">
        <v>1</v>
      </c>
      <c r="C6" s="48" t="s">
        <v>9</v>
      </c>
      <c r="D6" s="55" t="s">
        <v>33</v>
      </c>
      <c r="E6" s="55" t="s">
        <v>2</v>
      </c>
      <c r="F6" s="55" t="s">
        <v>36</v>
      </c>
      <c r="G6" s="55" t="s">
        <v>3</v>
      </c>
      <c r="H6" s="55" t="s">
        <v>34</v>
      </c>
      <c r="I6" s="55" t="s">
        <v>4</v>
      </c>
      <c r="J6" s="55" t="s">
        <v>35</v>
      </c>
      <c r="K6" s="59" t="s">
        <v>5</v>
      </c>
      <c r="L6" s="6"/>
    </row>
    <row r="7" spans="1:12" x14ac:dyDescent="0.25">
      <c r="A7" s="53"/>
      <c r="B7" s="56"/>
      <c r="C7" s="49"/>
      <c r="D7" s="56"/>
      <c r="E7" s="56"/>
      <c r="F7" s="56"/>
      <c r="G7" s="56"/>
      <c r="H7" s="56"/>
      <c r="I7" s="56"/>
      <c r="J7" s="56"/>
      <c r="K7" s="60"/>
      <c r="L7" s="6"/>
    </row>
    <row r="8" spans="1:12" x14ac:dyDescent="0.25">
      <c r="A8" s="53"/>
      <c r="B8" s="56"/>
      <c r="C8" s="49"/>
      <c r="D8" s="56"/>
      <c r="E8" s="56"/>
      <c r="F8" s="56"/>
      <c r="G8" s="56"/>
      <c r="H8" s="56"/>
      <c r="I8" s="56"/>
      <c r="J8" s="56"/>
      <c r="K8" s="60"/>
      <c r="L8" s="6"/>
    </row>
    <row r="9" spans="1:12" ht="15.75" thickBot="1" x14ac:dyDescent="0.3">
      <c r="A9" s="54"/>
      <c r="B9" s="57"/>
      <c r="C9" s="49"/>
      <c r="D9" s="57"/>
      <c r="E9" s="57"/>
      <c r="F9" s="57"/>
      <c r="G9" s="57"/>
      <c r="H9" s="57"/>
      <c r="I9" s="57"/>
      <c r="J9" s="57"/>
      <c r="K9" s="61"/>
      <c r="L9" s="6"/>
    </row>
    <row r="10" spans="1:12" ht="53.25" customHeight="1" x14ac:dyDescent="0.25">
      <c r="A10" s="45">
        <v>1</v>
      </c>
      <c r="B10" s="21" t="s">
        <v>10</v>
      </c>
      <c r="C10" s="42" t="s">
        <v>11</v>
      </c>
      <c r="D10" s="22" t="s">
        <v>6</v>
      </c>
      <c r="E10" s="63">
        <v>353</v>
      </c>
      <c r="F10" s="24">
        <f>J10/1.2</f>
        <v>29610</v>
      </c>
      <c r="G10" s="24">
        <f>E10*F10</f>
        <v>10452330</v>
      </c>
      <c r="H10" s="23">
        <v>20</v>
      </c>
      <c r="I10" s="24">
        <f>G10*0.2</f>
        <v>2090466</v>
      </c>
      <c r="J10" s="67">
        <v>35532</v>
      </c>
      <c r="K10" s="25">
        <f>E10*J10</f>
        <v>12542796</v>
      </c>
      <c r="L10" s="10"/>
    </row>
    <row r="11" spans="1:12" ht="63.75" x14ac:dyDescent="0.25">
      <c r="A11" s="46">
        <v>2</v>
      </c>
      <c r="B11" s="11" t="s">
        <v>12</v>
      </c>
      <c r="C11" s="43" t="s">
        <v>13</v>
      </c>
      <c r="D11" s="8" t="s">
        <v>28</v>
      </c>
      <c r="E11" s="64">
        <v>521</v>
      </c>
      <c r="F11" s="9">
        <f t="shared" ref="F11:F20" si="0">J11/1.2</f>
        <v>5523.6</v>
      </c>
      <c r="G11" s="9">
        <f t="shared" ref="G11:G19" si="1">E11*F11</f>
        <v>2877795.6</v>
      </c>
      <c r="H11" s="12">
        <v>20</v>
      </c>
      <c r="I11" s="9">
        <f t="shared" ref="I11:I20" si="2">G11*0.2</f>
        <v>575559.12</v>
      </c>
      <c r="J11" s="66">
        <v>6628.32</v>
      </c>
      <c r="K11" s="20">
        <f t="shared" ref="K11:K20" si="3">E11*J11</f>
        <v>3453354.7199999997</v>
      </c>
      <c r="L11" s="10"/>
    </row>
    <row r="12" spans="1:12" ht="33.75" customHeight="1" x14ac:dyDescent="0.25">
      <c r="A12" s="46">
        <v>3</v>
      </c>
      <c r="B12" s="11" t="s">
        <v>14</v>
      </c>
      <c r="C12" s="43" t="s">
        <v>15</v>
      </c>
      <c r="D12" s="8" t="s">
        <v>6</v>
      </c>
      <c r="E12" s="64">
        <v>317</v>
      </c>
      <c r="F12" s="9">
        <f t="shared" si="0"/>
        <v>877.20000000000016</v>
      </c>
      <c r="G12" s="9">
        <f t="shared" si="1"/>
        <v>278072.40000000002</v>
      </c>
      <c r="H12" s="12">
        <v>20</v>
      </c>
      <c r="I12" s="9">
        <f t="shared" si="2"/>
        <v>55614.48000000001</v>
      </c>
      <c r="J12" s="66">
        <v>1052.6400000000001</v>
      </c>
      <c r="K12" s="20">
        <f t="shared" si="3"/>
        <v>333686.88</v>
      </c>
      <c r="L12" s="10"/>
    </row>
    <row r="13" spans="1:12" ht="66.75" customHeight="1" x14ac:dyDescent="0.25">
      <c r="A13" s="46">
        <v>4</v>
      </c>
      <c r="B13" s="11" t="s">
        <v>16</v>
      </c>
      <c r="C13" s="43" t="s">
        <v>17</v>
      </c>
      <c r="D13" s="8" t="s">
        <v>28</v>
      </c>
      <c r="E13" s="64">
        <v>526</v>
      </c>
      <c r="F13" s="9">
        <f t="shared" si="0"/>
        <v>2791.2000000000003</v>
      </c>
      <c r="G13" s="9">
        <f t="shared" si="1"/>
        <v>1468171.2000000002</v>
      </c>
      <c r="H13" s="12">
        <v>20</v>
      </c>
      <c r="I13" s="9">
        <f t="shared" si="2"/>
        <v>293634.24000000005</v>
      </c>
      <c r="J13" s="66">
        <v>3349.44</v>
      </c>
      <c r="K13" s="20">
        <f t="shared" si="3"/>
        <v>1761805.44</v>
      </c>
      <c r="L13" s="10"/>
    </row>
    <row r="14" spans="1:12" ht="48" customHeight="1" x14ac:dyDescent="0.25">
      <c r="A14" s="46">
        <v>5</v>
      </c>
      <c r="B14" s="11" t="s">
        <v>18</v>
      </c>
      <c r="C14" s="43" t="s">
        <v>19</v>
      </c>
      <c r="D14" s="8" t="s">
        <v>6</v>
      </c>
      <c r="E14" s="64">
        <v>426</v>
      </c>
      <c r="F14" s="9">
        <f t="shared" si="0"/>
        <v>5388.0000000000009</v>
      </c>
      <c r="G14" s="9">
        <f t="shared" si="1"/>
        <v>2295288.0000000005</v>
      </c>
      <c r="H14" s="12">
        <v>20</v>
      </c>
      <c r="I14" s="9">
        <f t="shared" si="2"/>
        <v>459057.60000000009</v>
      </c>
      <c r="J14" s="66">
        <v>6465.6</v>
      </c>
      <c r="K14" s="20">
        <f t="shared" si="3"/>
        <v>2754345.6</v>
      </c>
      <c r="L14" s="10"/>
    </row>
    <row r="15" spans="1:12" ht="82.5" customHeight="1" x14ac:dyDescent="0.25">
      <c r="A15" s="46">
        <v>6</v>
      </c>
      <c r="B15" s="11" t="s">
        <v>20</v>
      </c>
      <c r="C15" s="43" t="s">
        <v>21</v>
      </c>
      <c r="D15" s="8" t="s">
        <v>6</v>
      </c>
      <c r="E15" s="64">
        <v>63</v>
      </c>
      <c r="F15" s="9">
        <f t="shared" si="0"/>
        <v>19150.8</v>
      </c>
      <c r="G15" s="9">
        <f t="shared" si="1"/>
        <v>1206500.3999999999</v>
      </c>
      <c r="H15" s="12">
        <v>20</v>
      </c>
      <c r="I15" s="9">
        <f t="shared" si="2"/>
        <v>241300.08</v>
      </c>
      <c r="J15" s="66">
        <v>22980.959999999999</v>
      </c>
      <c r="K15" s="20">
        <f t="shared" si="3"/>
        <v>1447800.48</v>
      </c>
      <c r="L15" s="10"/>
    </row>
    <row r="16" spans="1:12" ht="44.25" customHeight="1" x14ac:dyDescent="0.25">
      <c r="A16" s="46">
        <v>7</v>
      </c>
      <c r="B16" s="11" t="s">
        <v>22</v>
      </c>
      <c r="C16" s="43" t="s">
        <v>23</v>
      </c>
      <c r="D16" s="8" t="s">
        <v>6</v>
      </c>
      <c r="E16" s="64">
        <v>9</v>
      </c>
      <c r="F16" s="9">
        <f t="shared" si="0"/>
        <v>7077.6000000000013</v>
      </c>
      <c r="G16" s="9">
        <f t="shared" si="1"/>
        <v>63698.400000000009</v>
      </c>
      <c r="H16" s="12">
        <v>20</v>
      </c>
      <c r="I16" s="9">
        <f>G16*0.2</f>
        <v>12739.680000000002</v>
      </c>
      <c r="J16" s="66">
        <v>8493.1200000000008</v>
      </c>
      <c r="K16" s="20">
        <f t="shared" si="3"/>
        <v>76438.080000000002</v>
      </c>
      <c r="L16" s="10"/>
    </row>
    <row r="17" spans="1:12" ht="42.75" customHeight="1" x14ac:dyDescent="0.25">
      <c r="A17" s="46">
        <v>8</v>
      </c>
      <c r="B17" s="11" t="s">
        <v>24</v>
      </c>
      <c r="C17" s="43" t="s">
        <v>27</v>
      </c>
      <c r="D17" s="8" t="s">
        <v>6</v>
      </c>
      <c r="E17" s="64">
        <v>311</v>
      </c>
      <c r="F17" s="9">
        <f t="shared" si="0"/>
        <v>16987.2</v>
      </c>
      <c r="G17" s="9">
        <f t="shared" si="1"/>
        <v>5283019.2</v>
      </c>
      <c r="H17" s="12">
        <v>20</v>
      </c>
      <c r="I17" s="9">
        <f t="shared" si="2"/>
        <v>1056603.8400000001</v>
      </c>
      <c r="J17" s="66">
        <v>20384.64</v>
      </c>
      <c r="K17" s="20">
        <f t="shared" si="3"/>
        <v>6339623.04</v>
      </c>
      <c r="L17" s="10"/>
    </row>
    <row r="18" spans="1:12" ht="27.75" customHeight="1" x14ac:dyDescent="0.25">
      <c r="A18" s="46">
        <v>9</v>
      </c>
      <c r="B18" s="11" t="s">
        <v>25</v>
      </c>
      <c r="C18" s="43" t="s">
        <v>26</v>
      </c>
      <c r="D18" s="8" t="s">
        <v>28</v>
      </c>
      <c r="E18" s="64">
        <v>1550</v>
      </c>
      <c r="F18" s="9">
        <f t="shared" si="0"/>
        <v>925.2</v>
      </c>
      <c r="G18" s="9">
        <f t="shared" si="1"/>
        <v>1434060</v>
      </c>
      <c r="H18" s="12">
        <v>20</v>
      </c>
      <c r="I18" s="9">
        <f t="shared" si="2"/>
        <v>286812</v>
      </c>
      <c r="J18" s="66">
        <v>1110.24</v>
      </c>
      <c r="K18" s="20">
        <f t="shared" si="3"/>
        <v>1720872</v>
      </c>
      <c r="L18" s="10"/>
    </row>
    <row r="19" spans="1:12" ht="27" customHeight="1" x14ac:dyDescent="0.25">
      <c r="A19" s="46">
        <v>10</v>
      </c>
      <c r="B19" s="11" t="s">
        <v>29</v>
      </c>
      <c r="C19" s="43" t="s">
        <v>30</v>
      </c>
      <c r="D19" s="8" t="s">
        <v>6</v>
      </c>
      <c r="E19" s="64">
        <v>379</v>
      </c>
      <c r="F19" s="9">
        <f t="shared" si="0"/>
        <v>579.6</v>
      </c>
      <c r="G19" s="9">
        <f t="shared" si="1"/>
        <v>219668.4</v>
      </c>
      <c r="H19" s="12">
        <v>20</v>
      </c>
      <c r="I19" s="9">
        <f t="shared" si="2"/>
        <v>43933.68</v>
      </c>
      <c r="J19" s="66">
        <v>695.52</v>
      </c>
      <c r="K19" s="20">
        <f t="shared" si="3"/>
        <v>263602.08</v>
      </c>
      <c r="L19" s="10"/>
    </row>
    <row r="20" spans="1:12" ht="32.25" customHeight="1" thickBot="1" x14ac:dyDescent="0.3">
      <c r="A20" s="26">
        <v>11</v>
      </c>
      <c r="B20" s="27" t="s">
        <v>31</v>
      </c>
      <c r="C20" s="44" t="s">
        <v>32</v>
      </c>
      <c r="D20" s="28" t="s">
        <v>6</v>
      </c>
      <c r="E20" s="65">
        <v>179</v>
      </c>
      <c r="F20" s="30">
        <f t="shared" si="0"/>
        <v>8049.6</v>
      </c>
      <c r="G20" s="30">
        <f>E20*F20</f>
        <v>1440878.4000000001</v>
      </c>
      <c r="H20" s="29">
        <v>20</v>
      </c>
      <c r="I20" s="30">
        <f t="shared" si="2"/>
        <v>288175.68000000005</v>
      </c>
      <c r="J20" s="68">
        <v>9659.52</v>
      </c>
      <c r="K20" s="31">
        <f t="shared" si="3"/>
        <v>1729054.08</v>
      </c>
      <c r="L20" s="10"/>
    </row>
    <row r="21" spans="1:12" ht="15.75" thickBot="1" x14ac:dyDescent="0.3">
      <c r="A21" s="13"/>
      <c r="B21" s="14" t="s">
        <v>7</v>
      </c>
      <c r="C21" s="14"/>
      <c r="D21" s="15"/>
      <c r="E21" s="16">
        <f>SUM(E10:E20)</f>
        <v>4634</v>
      </c>
      <c r="F21" s="17"/>
      <c r="G21" s="18">
        <f>SUM(G10:G20)</f>
        <v>27019481.999999993</v>
      </c>
      <c r="H21" s="17"/>
      <c r="I21" s="18">
        <f>SUM(I10:I20)</f>
        <v>5403896.4000000004</v>
      </c>
      <c r="J21" s="17"/>
      <c r="K21" s="19">
        <f>SUM(K10:K20)</f>
        <v>32423378.399999999</v>
      </c>
      <c r="L21" s="7"/>
    </row>
    <row r="22" spans="1:12" ht="15.75" x14ac:dyDescent="0.25">
      <c r="A22" s="62"/>
      <c r="B22" s="62"/>
      <c r="C22" s="62"/>
      <c r="D22" s="62"/>
      <c r="E22" s="62"/>
      <c r="F22" s="62"/>
      <c r="G22" s="62"/>
      <c r="H22" s="62"/>
      <c r="I22" s="62"/>
      <c r="J22" s="62"/>
      <c r="K22" s="62"/>
      <c r="L22" s="7"/>
    </row>
    <row r="24" spans="1:12" s="41" customFormat="1" ht="17.25" customHeight="1" x14ac:dyDescent="0.25">
      <c r="A24" s="50" t="s">
        <v>48</v>
      </c>
      <c r="B24" s="50"/>
      <c r="C24" s="50"/>
      <c r="D24" s="50"/>
      <c r="E24" s="50"/>
      <c r="F24" s="50"/>
      <c r="G24" s="50"/>
      <c r="H24" s="50"/>
      <c r="I24" s="50"/>
      <c r="J24" s="50"/>
      <c r="K24" s="50"/>
    </row>
    <row r="25" spans="1:12" s="41" customFormat="1" ht="63" customHeight="1" x14ac:dyDescent="0.25">
      <c r="A25" s="51" t="s">
        <v>37</v>
      </c>
      <c r="B25" s="51"/>
      <c r="C25" s="51"/>
      <c r="D25" s="51"/>
      <c r="E25" s="51"/>
      <c r="F25" s="51"/>
      <c r="G25" s="51"/>
      <c r="H25" s="51"/>
      <c r="I25" s="51"/>
      <c r="J25" s="51"/>
      <c r="K25" s="51"/>
    </row>
    <row r="26" spans="1:12" s="41" customFormat="1" ht="15.75" customHeight="1" x14ac:dyDescent="0.25">
      <c r="A26" s="58" t="s">
        <v>49</v>
      </c>
      <c r="B26" s="58"/>
      <c r="C26" s="58"/>
      <c r="D26" s="58"/>
      <c r="E26" s="58"/>
      <c r="F26" s="58"/>
      <c r="G26" s="58"/>
      <c r="H26" s="58"/>
      <c r="I26" s="58"/>
      <c r="J26" s="58"/>
      <c r="K26" s="58"/>
    </row>
    <row r="27" spans="1:12" s="41" customFormat="1" ht="15.75" customHeight="1" x14ac:dyDescent="0.25">
      <c r="A27" s="58" t="s">
        <v>43</v>
      </c>
      <c r="B27" s="58"/>
      <c r="C27" s="58"/>
      <c r="D27" s="58"/>
      <c r="E27" s="58"/>
      <c r="F27" s="58"/>
      <c r="G27" s="58"/>
      <c r="H27" s="58"/>
      <c r="I27" s="58"/>
      <c r="J27" s="58"/>
      <c r="K27" s="58"/>
    </row>
    <row r="28" spans="1:12" s="41" customFormat="1" ht="15.75" x14ac:dyDescent="0.25">
      <c r="A28" s="32" t="s">
        <v>50</v>
      </c>
      <c r="B28" s="32"/>
      <c r="C28" s="32"/>
      <c r="D28" s="32"/>
      <c r="E28" s="32"/>
      <c r="F28" s="32"/>
      <c r="G28" s="32"/>
      <c r="H28" s="33"/>
      <c r="I28" s="32"/>
      <c r="J28" s="32"/>
      <c r="K28" s="32"/>
    </row>
    <row r="29" spans="1:12" ht="15.75" x14ac:dyDescent="0.25">
      <c r="A29" s="34"/>
      <c r="B29" s="35"/>
      <c r="C29" s="35"/>
      <c r="D29" s="34"/>
      <c r="E29" s="34"/>
      <c r="F29" s="34"/>
      <c r="G29" s="36"/>
      <c r="H29" s="36"/>
      <c r="I29" s="35"/>
      <c r="J29" s="36"/>
      <c r="K29" s="34"/>
    </row>
    <row r="30" spans="1:12" s="37" customFormat="1" ht="15.75" x14ac:dyDescent="0.25">
      <c r="A30" s="35" t="s">
        <v>38</v>
      </c>
      <c r="B30" s="35"/>
      <c r="C30" s="35"/>
      <c r="D30" s="34"/>
      <c r="E30" s="34"/>
      <c r="F30" s="34"/>
      <c r="G30" s="36"/>
      <c r="H30" s="36"/>
      <c r="I30" s="35" t="s">
        <v>39</v>
      </c>
      <c r="J30" s="36"/>
      <c r="K30" s="34"/>
    </row>
    <row r="31" spans="1:12" s="37" customFormat="1" ht="15.75" x14ac:dyDescent="0.25">
      <c r="A31" s="35"/>
      <c r="B31" s="35"/>
      <c r="C31" s="35"/>
      <c r="D31" s="34"/>
      <c r="E31" s="34"/>
      <c r="F31" s="34"/>
      <c r="G31" s="36"/>
      <c r="H31" s="36"/>
      <c r="I31" s="35"/>
      <c r="J31" s="36"/>
      <c r="K31" s="34"/>
    </row>
    <row r="32" spans="1:12" s="37" customFormat="1" ht="15.75" x14ac:dyDescent="0.25">
      <c r="A32" s="36" t="s">
        <v>46</v>
      </c>
      <c r="B32" s="36"/>
      <c r="C32" s="36"/>
      <c r="D32" s="34"/>
      <c r="E32" s="34"/>
      <c r="F32" s="34"/>
      <c r="G32" s="36"/>
      <c r="H32" s="36"/>
      <c r="I32" s="36" t="s">
        <v>40</v>
      </c>
      <c r="J32" s="36"/>
      <c r="K32" s="34"/>
    </row>
    <row r="33" spans="1:11" s="37" customFormat="1" ht="15.75" x14ac:dyDescent="0.25">
      <c r="A33" s="35"/>
      <c r="B33" s="35"/>
      <c r="C33" s="35"/>
      <c r="D33" s="34"/>
      <c r="E33" s="34"/>
      <c r="F33" s="34"/>
      <c r="G33" s="36"/>
      <c r="H33" s="36"/>
      <c r="I33" s="35"/>
      <c r="J33" s="36"/>
      <c r="K33" s="34"/>
    </row>
    <row r="34" spans="1:11" s="37" customFormat="1" ht="15.75" x14ac:dyDescent="0.25">
      <c r="A34" s="38" t="s">
        <v>41</v>
      </c>
      <c r="B34" s="38"/>
      <c r="C34" s="38"/>
      <c r="D34" s="34"/>
      <c r="E34" s="34"/>
      <c r="F34" s="34"/>
      <c r="G34" s="38"/>
      <c r="H34" s="34"/>
      <c r="I34" s="38" t="s">
        <v>42</v>
      </c>
      <c r="J34" s="34"/>
      <c r="K34" s="34"/>
    </row>
    <row r="35" spans="1:11" s="37" customFormat="1" ht="15.75" x14ac:dyDescent="0.25">
      <c r="A35" s="38"/>
      <c r="B35" s="38"/>
      <c r="C35" s="38"/>
      <c r="D35" s="34"/>
      <c r="E35" s="34"/>
      <c r="F35" s="34"/>
      <c r="G35" s="38"/>
      <c r="H35" s="34"/>
      <c r="I35" s="38"/>
      <c r="J35" s="34"/>
      <c r="K35" s="34"/>
    </row>
    <row r="36" spans="1:11" s="37" customFormat="1" ht="15.75" x14ac:dyDescent="0.25">
      <c r="A36" s="38" t="s">
        <v>45</v>
      </c>
      <c r="B36" s="38"/>
      <c r="C36" s="38"/>
      <c r="D36" s="34"/>
      <c r="E36" s="34"/>
      <c r="F36" s="34"/>
      <c r="G36" s="38"/>
      <c r="H36" s="34"/>
      <c r="I36" s="38" t="s">
        <v>44</v>
      </c>
      <c r="J36" s="34"/>
      <c r="K36" s="34"/>
    </row>
    <row r="37" spans="1:11" s="37" customFormat="1" ht="15.75" x14ac:dyDescent="0.25">
      <c r="A37" s="38" t="s">
        <v>51</v>
      </c>
      <c r="B37" s="38"/>
      <c r="C37" s="38"/>
      <c r="D37" s="34"/>
      <c r="E37" s="34"/>
      <c r="F37" s="34"/>
      <c r="G37" s="34"/>
      <c r="H37" s="34"/>
      <c r="I37" s="38" t="s">
        <v>52</v>
      </c>
      <c r="J37" s="34"/>
      <c r="K37" s="34"/>
    </row>
    <row r="38" spans="1:11" s="37" customFormat="1" ht="15.75" x14ac:dyDescent="0.25">
      <c r="A38" s="39"/>
      <c r="B38" s="40"/>
      <c r="C38" s="40"/>
      <c r="D38" s="40"/>
      <c r="E38" s="40"/>
      <c r="F38" s="40"/>
      <c r="G38" s="40"/>
      <c r="H38" s="40"/>
      <c r="I38" s="40"/>
      <c r="J38" s="40"/>
      <c r="K38" s="40"/>
    </row>
  </sheetData>
  <mergeCells count="17">
    <mergeCell ref="A26:K26"/>
    <mergeCell ref="A27:K27"/>
    <mergeCell ref="K6:K9"/>
    <mergeCell ref="A22:K22"/>
    <mergeCell ref="F1:K2"/>
    <mergeCell ref="C6:C9"/>
    <mergeCell ref="A24:K24"/>
    <mergeCell ref="A25:K25"/>
    <mergeCell ref="A6:A9"/>
    <mergeCell ref="B6:B9"/>
    <mergeCell ref="D6:D9"/>
    <mergeCell ref="E6:E9"/>
    <mergeCell ref="F6:F9"/>
    <mergeCell ref="G6:G9"/>
    <mergeCell ref="H6:H9"/>
    <mergeCell ref="I6:I9"/>
    <mergeCell ref="J6:J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2020-04-07T11:59:56Z</dcterms:modified>
</cp:coreProperties>
</file>